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1" i="1"/>
  <c r="E7" i="1"/>
  <c r="E6" i="1"/>
  <c r="E43" i="1" s="1"/>
</calcChain>
</file>

<file path=xl/sharedStrings.xml><?xml version="1.0" encoding="utf-8"?>
<sst xmlns="http://schemas.openxmlformats.org/spreadsheetml/2006/main" count="128" uniqueCount="92">
  <si>
    <t>سنة الإدراج بالميزانية</t>
  </si>
  <si>
    <t>العناصر</t>
  </si>
  <si>
    <t>البرنامج</t>
  </si>
  <si>
    <t>المحتوى المادي</t>
  </si>
  <si>
    <t>المحتوى المالي (أد)</t>
  </si>
  <si>
    <t>ملاحظات</t>
  </si>
  <si>
    <t>المادي</t>
  </si>
  <si>
    <t>المالي (أد)</t>
  </si>
  <si>
    <t>2011</t>
  </si>
  <si>
    <t>حفر بئر  القوسة</t>
  </si>
  <si>
    <t>AFD</t>
  </si>
  <si>
    <t xml:space="preserve"> بئر إيجابية (6 ل/ث ملوحة 1,5 غ/ل)</t>
  </si>
  <si>
    <t>حفر بئر بياضة 3</t>
  </si>
  <si>
    <t>البرنامج الوطني</t>
  </si>
  <si>
    <t xml:space="preserve"> تقدم الإنجاز 100% (بئر سلبية)</t>
  </si>
  <si>
    <t>تعهد مشروع الماء الصالح للشراب ماجورة الدخلة</t>
  </si>
  <si>
    <t>BAD</t>
  </si>
  <si>
    <t>عدم الموافقة على الربط من طرف شركة الصوناد</t>
  </si>
  <si>
    <t>حفر بئر بالنوامر الغربية</t>
  </si>
  <si>
    <t>بئر سلبية</t>
  </si>
  <si>
    <t>حفر بئر بالصمايرية</t>
  </si>
  <si>
    <t>الإنجاز 100% (16 ل/ث)</t>
  </si>
  <si>
    <t>حفر بئر بعليم 2</t>
  </si>
  <si>
    <t xml:space="preserve"> تقدم الإنجاز 100% (12 ل/ث و1،6غ/ل)</t>
  </si>
  <si>
    <t xml:space="preserve">تعهد مشروع منطقة القوسة بالماء الصالح للشراب </t>
  </si>
  <si>
    <t xml:space="preserve"> تقدم الإنجاز 95% في انتظار الكهربة </t>
  </si>
  <si>
    <t>حفر بئر للماء الصالح للشرب سيدي صالح بعليم</t>
  </si>
  <si>
    <t xml:space="preserve"> تقدم الإنجاز 100% (15 ل/ث و2غ/ل)</t>
  </si>
  <si>
    <t>حفر بئر بعليم الذكارة  (250م)</t>
  </si>
  <si>
    <t>مشروع شمال الولاية</t>
  </si>
  <si>
    <t xml:space="preserve"> تقدم الإنجاز 100%  (5ل/ث  2,5 غ/ل)</t>
  </si>
  <si>
    <t>حفر بئر ببئر إدريس  (200م)</t>
  </si>
  <si>
    <t xml:space="preserve"> تقدم الإنجاز 100%  (6ل/ث)</t>
  </si>
  <si>
    <t>حفر بئر بقرعة السند (300م)</t>
  </si>
  <si>
    <t xml:space="preserve"> تقدم الإنجاز 100% (20 ل/ث)</t>
  </si>
  <si>
    <t>تزويد منطقة بئر إدريس بالماء ص ش</t>
  </si>
  <si>
    <t>المشروع الجهوي للتنمية</t>
  </si>
  <si>
    <t xml:space="preserve">بصدد العرض على اللجنة </t>
  </si>
  <si>
    <t>تزويد منطقة طفرطاست بالماء ص ش</t>
  </si>
  <si>
    <t xml:space="preserve">70%       في انتظار حفر البئر الجديدة بمنبت عبد الصادق </t>
  </si>
  <si>
    <t xml:space="preserve">قسط عدد 5 : مد شبكة الماء الصالح للشراب بالعسلوجة وعين زانوش والحبارنة </t>
  </si>
  <si>
    <t xml:space="preserve"> تقدم الإنجاز 100%</t>
  </si>
  <si>
    <t xml:space="preserve">قسط عدد 2 : مد شبكة الماء الصالح للشراب بالخلايفية والجديدة  واولاد بلقاسم  والمناصرية والصوادقية </t>
  </si>
  <si>
    <t>حفر بئر لري التكميلي عيثة عليم الدخلة</t>
  </si>
  <si>
    <t xml:space="preserve"> تقدم الإنجاز 100% (4ل/ث)</t>
  </si>
  <si>
    <t>تزويد منطقة السند الجبل بالماء الصالح للشرب (ربط بالصوناد)</t>
  </si>
  <si>
    <t>تم برمجة حفر بئر لتزويد المنطقة بالماء الصالح للشرب عوضا عن الربط بشبكة  SONEDE (تقدم إنجاز حفر البئر 100%)بصدد اعادة تحيين الدراسة</t>
  </si>
  <si>
    <t xml:space="preserve">مد شبكة الماء الصالح للشرب سيدي صالح </t>
  </si>
  <si>
    <t xml:space="preserve"> تقدم الإنجاز 100% </t>
  </si>
  <si>
    <t>مد شبكة الماء الصالح للشرب باطن عليم</t>
  </si>
  <si>
    <t>تهيئة مسالك فلاحية</t>
  </si>
  <si>
    <t>2,5 كلم</t>
  </si>
  <si>
    <r>
      <rPr>
        <b/>
        <sz val="11"/>
        <rFont val="Arial"/>
        <family val="2"/>
      </rPr>
      <t xml:space="preserve">تقدم الإنجاز 100 </t>
    </r>
    <r>
      <rPr>
        <b/>
        <sz val="11"/>
        <rFont val="Calibri"/>
        <family val="2"/>
      </rPr>
      <t>%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 xml:space="preserve">(  </t>
    </r>
    <r>
      <rPr>
        <sz val="11"/>
        <rFont val="Calibri"/>
        <family val="2"/>
      </rPr>
      <t xml:space="preserve"> </t>
    </r>
    <r>
      <rPr>
        <b/>
        <sz val="11"/>
        <rFont val="Calibri"/>
        <family val="2"/>
      </rPr>
      <t>2,5</t>
    </r>
    <r>
      <rPr>
        <sz val="11"/>
        <rFont val="Calibri"/>
        <family val="2"/>
      </rPr>
      <t xml:space="preserve"> كلم مسلك  قرعة السند )</t>
    </r>
  </si>
  <si>
    <t>تعهد مشروع الماء الصالح للشرب عليم الدخلة (4000 ساكن)</t>
  </si>
  <si>
    <t>بصدد نشر طلب العروض</t>
  </si>
  <si>
    <t>احداث  البئر العميقة للري القوسة الشرقية (250م)</t>
  </si>
  <si>
    <t>تعويض البئر العميقة للماء الصالح للشرب ظهراوية ماجورة</t>
  </si>
  <si>
    <t xml:space="preserve"> تقدم الإنجاز 100% (4 ل/ث)</t>
  </si>
  <si>
    <t>إحداث بئر للماء الصالح للشراب بالمؤسسات التربوية (بئر عرادة ماجورة)</t>
  </si>
  <si>
    <t xml:space="preserve"> تقدم الإنجاز 100% (3 ل/ث و2,1 غ/ل) غير صالح للشرب</t>
  </si>
  <si>
    <t>14,9 كلم</t>
  </si>
  <si>
    <r>
      <rPr>
        <b/>
        <sz val="12"/>
        <rFont val="Arial"/>
        <family val="2"/>
      </rPr>
      <t xml:space="preserve">تقدم الإنجاز : </t>
    </r>
    <r>
      <rPr>
        <sz val="12"/>
        <rFont val="Arial"/>
        <family val="2"/>
      </rPr>
      <t>(</t>
    </r>
    <r>
      <rPr>
        <b/>
        <sz val="12"/>
        <rFont val="Calibri"/>
        <family val="2"/>
      </rPr>
      <t xml:space="preserve">5 </t>
    </r>
    <r>
      <rPr>
        <sz val="12"/>
        <rFont val="Calibri"/>
        <family val="2"/>
      </rPr>
      <t xml:space="preserve">كلم بمسلك التاقسيم 60%- </t>
    </r>
    <r>
      <rPr>
        <b/>
        <sz val="12"/>
        <rFont val="Calibri"/>
        <family val="2"/>
      </rPr>
      <t>3,6</t>
    </r>
    <r>
      <rPr>
        <sz val="12"/>
        <rFont val="Calibri"/>
        <family val="2"/>
      </rPr>
      <t xml:space="preserve"> كام بمسللك العزعازية - </t>
    </r>
    <r>
      <rPr>
        <b/>
        <sz val="12"/>
        <rFont val="Calibri"/>
        <family val="2"/>
      </rPr>
      <t>6,3</t>
    </r>
    <r>
      <rPr>
        <sz val="12"/>
        <rFont val="Calibri"/>
        <family val="2"/>
      </rPr>
      <t xml:space="preserve"> كلم بمسلك ماجورة 80%- )</t>
    </r>
  </si>
  <si>
    <t>إحداث بئر قرعة السند3(230 م)</t>
  </si>
  <si>
    <t>شركة فسفاط قفصة</t>
  </si>
  <si>
    <t>بصدد اعلان طلب العروض</t>
  </si>
  <si>
    <t>إحداث بئر الصمايرية 3 (220 م)</t>
  </si>
  <si>
    <r>
      <t>100</t>
    </r>
    <r>
      <rPr>
        <sz val="12"/>
        <rFont val="Calibri"/>
        <family val="2"/>
      </rPr>
      <t>%</t>
    </r>
    <r>
      <rPr>
        <sz val="12"/>
        <rFont val="Arial"/>
        <family val="2"/>
      </rPr>
      <t>(28ل/ث,0,6غ/ل)</t>
    </r>
  </si>
  <si>
    <t xml:space="preserve">إحداث بئر تعويضية الصمايرية 1 مكرر </t>
  </si>
  <si>
    <t xml:space="preserve"> تقدم الإنجاز 100% (9 ل/ث 0,93 غ/ل)</t>
  </si>
  <si>
    <t>إحداث بئر ماء صالح للشراب بالسند الجبل(الأراضي الدولية 250م)</t>
  </si>
  <si>
    <t xml:space="preserve"> تقدم الإنجاز 100% (8ل/ث و 1,7 غ/ل)</t>
  </si>
  <si>
    <t xml:space="preserve">تعهد مشروع الماء الصالح للشراب عبد الصادق  </t>
  </si>
  <si>
    <t xml:space="preserve">الغي ماء غير صالح للشراب </t>
  </si>
  <si>
    <t>تزويد منطقة الجديدة الجرارة بالماء الصالح للشراب</t>
  </si>
  <si>
    <t>البرنامج الجهوي</t>
  </si>
  <si>
    <t xml:space="preserve">مد شبكة الماء الصالح للشراب بمشروع الجديدة الجرارة </t>
  </si>
  <si>
    <t>البياضة 4 (350 م)</t>
  </si>
  <si>
    <t xml:space="preserve"> بئر سلبية 100%</t>
  </si>
  <si>
    <t>الجرارة 3  (350 م)</t>
  </si>
  <si>
    <t>البناعسية  (200 م)</t>
  </si>
  <si>
    <t xml:space="preserve"> تقدم الإنجاز 100% (5ل/ث و 3,5 غ/ل) ماء غير صالح للشرب تمت برمجة دراسة لاحداث منطقة سقوية ري تكميلي</t>
  </si>
  <si>
    <t>مد شبكة الماء الصالح للشراب بمشروع العزعازية</t>
  </si>
  <si>
    <t>في انتظار تجهيز المحطة</t>
  </si>
  <si>
    <t xml:space="preserve">مد شبكة الماء الصالح للشراب بمشروع باطن عليم </t>
  </si>
  <si>
    <t>تجهيز ابار عميقة بالطاقة الشمسية : تجهيز محطة الضخ للماء الصالح للشراب أم العلق بالطاقة الشمسية</t>
  </si>
  <si>
    <t xml:space="preserve">ااحداث منطقة سقوية الصمايرية (50هك) </t>
  </si>
  <si>
    <t>50هك</t>
  </si>
  <si>
    <t>تسجيل الصفقة</t>
  </si>
  <si>
    <t>احداث منطقة سقوية مكثفة قرعة السند</t>
  </si>
  <si>
    <t xml:space="preserve">مشروع شمال الولاية </t>
  </si>
  <si>
    <t>سيتم الاعلان عن طلب العروض</t>
  </si>
  <si>
    <t xml:space="preserve">المجموع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</si>
</sst>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Arabic Transparent"/>
      <charset val="178"/>
    </font>
    <font>
      <b/>
      <sz val="14"/>
      <color theme="1"/>
      <name val="Arabic Transparent"/>
      <charset val="178"/>
    </font>
    <font>
      <b/>
      <sz val="10"/>
      <color theme="1"/>
      <name val="Calibri"/>
      <family val="2"/>
      <scheme val="minor"/>
    </font>
    <font>
      <b/>
      <sz val="10"/>
      <color theme="1"/>
      <name val="Arabic Transparent"/>
      <charset val="178"/>
    </font>
    <font>
      <b/>
      <sz val="10"/>
      <name val="Arabic Transparent"/>
      <charset val="178"/>
    </font>
    <font>
      <b/>
      <sz val="12"/>
      <color indexed="8"/>
      <name val="Times New Roman"/>
      <family val="1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2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abic Transparent"/>
      <charset val="178"/>
    </font>
    <font>
      <sz val="12"/>
      <name val="Arial"/>
      <family val="2"/>
    </font>
    <font>
      <sz val="10"/>
      <name val="Times New Roman"/>
      <family val="1"/>
    </font>
    <font>
      <b/>
      <sz val="12"/>
      <color theme="1"/>
      <name val="Arabic Transparent"/>
      <charset val="178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5"/>
      <color theme="1"/>
      <name val="Arabic Transparent"/>
      <charset val="178"/>
    </font>
    <font>
      <b/>
      <sz val="12"/>
      <name val="Arabic Transparent"/>
      <charset val="17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 readingOrder="2"/>
    </xf>
    <xf numFmtId="0" fontId="4" fillId="0" borderId="1" xfId="0" applyFont="1" applyFill="1" applyBorder="1" applyAlignment="1">
      <alignment horizontal="center" vertical="center" wrapText="1" readingOrder="2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 readingOrder="2"/>
    </xf>
    <xf numFmtId="0" fontId="6" fillId="0" borderId="1" xfId="0" applyFont="1" applyFill="1" applyBorder="1" applyAlignment="1">
      <alignment horizontal="center" vertical="center" wrapText="1" readingOrder="2"/>
    </xf>
    <xf numFmtId="3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 readingOrder="2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3" fontId="8" fillId="0" borderId="1" xfId="1" applyNumberFormat="1" applyFont="1" applyFill="1" applyBorder="1" applyAlignment="1">
      <alignment horizontal="center" vertical="center" wrapText="1" readingOrder="2"/>
    </xf>
    <xf numFmtId="3" fontId="8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 readingOrder="2"/>
    </xf>
    <xf numFmtId="0" fontId="12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 readingOrder="2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 readingOrder="2"/>
    </xf>
    <xf numFmtId="3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 readingOrder="2"/>
    </xf>
    <xf numFmtId="9" fontId="19" fillId="0" borderId="1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9" fontId="20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 readingOrder="2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 readingOrder="2"/>
    </xf>
    <xf numFmtId="9" fontId="15" fillId="0" borderId="1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right" vertical="center" wrapText="1"/>
    </xf>
    <xf numFmtId="0" fontId="9" fillId="0" borderId="2" xfId="0" applyFont="1" applyFill="1" applyBorder="1" applyAlignment="1">
      <alignment vertical="center" wrapText="1"/>
    </xf>
    <xf numFmtId="9" fontId="15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horizontal="center" vertical="center" wrapText="1" readingOrder="2"/>
    </xf>
    <xf numFmtId="9" fontId="15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 wrapText="1"/>
    </xf>
    <xf numFmtId="0" fontId="9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 readingOrder="2"/>
    </xf>
    <xf numFmtId="9" fontId="15" fillId="0" borderId="0" xfId="0" applyNumberFormat="1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 readingOrder="2"/>
    </xf>
    <xf numFmtId="0" fontId="0" fillId="0" borderId="4" xfId="0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workbookViewId="0">
      <selection sqref="A1:F43"/>
    </sheetView>
  </sheetViews>
  <sheetFormatPr baseColWidth="10" defaultColWidth="9.140625" defaultRowHeight="15" x14ac:dyDescent="0.25"/>
  <sheetData>
    <row r="1" spans="1:6" ht="54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</row>
    <row r="2" spans="1:6" x14ac:dyDescent="0.25">
      <c r="A2" s="4"/>
      <c r="B2" s="5"/>
      <c r="C2" s="5"/>
      <c r="D2" s="6" t="s">
        <v>6</v>
      </c>
      <c r="E2" s="7" t="s">
        <v>7</v>
      </c>
      <c r="F2" s="8"/>
    </row>
    <row r="3" spans="1:6" ht="99" x14ac:dyDescent="0.25">
      <c r="A3" s="9" t="s">
        <v>8</v>
      </c>
      <c r="B3" s="10" t="s">
        <v>9</v>
      </c>
      <c r="C3" s="11" t="s">
        <v>10</v>
      </c>
      <c r="D3" s="12">
        <v>1</v>
      </c>
      <c r="E3" s="13">
        <v>108.9</v>
      </c>
      <c r="F3" s="14" t="s">
        <v>11</v>
      </c>
    </row>
    <row r="4" spans="1:6" ht="75" x14ac:dyDescent="0.25">
      <c r="A4" s="15">
        <v>2012</v>
      </c>
      <c r="B4" s="16" t="s">
        <v>12</v>
      </c>
      <c r="C4" s="17" t="s">
        <v>13</v>
      </c>
      <c r="D4" s="18">
        <v>1</v>
      </c>
      <c r="E4" s="13">
        <v>225</v>
      </c>
      <c r="F4" s="19" t="s">
        <v>14</v>
      </c>
    </row>
    <row r="5" spans="1:6" ht="120.75" x14ac:dyDescent="0.25">
      <c r="A5" s="15">
        <v>2012</v>
      </c>
      <c r="B5" s="10" t="s">
        <v>15</v>
      </c>
      <c r="C5" s="17" t="s">
        <v>16</v>
      </c>
      <c r="D5" s="18">
        <v>1</v>
      </c>
      <c r="E5" s="13">
        <v>350</v>
      </c>
      <c r="F5" s="20" t="s">
        <v>17</v>
      </c>
    </row>
    <row r="6" spans="1:6" ht="51.75" x14ac:dyDescent="0.25">
      <c r="A6" s="15">
        <v>2012</v>
      </c>
      <c r="B6" s="10" t="s">
        <v>18</v>
      </c>
      <c r="C6" s="17" t="s">
        <v>13</v>
      </c>
      <c r="D6" s="18">
        <v>1</v>
      </c>
      <c r="E6" s="21">
        <f>654.6/3</f>
        <v>218.20000000000002</v>
      </c>
      <c r="F6" s="19" t="s">
        <v>19</v>
      </c>
    </row>
    <row r="7" spans="1:6" ht="51.75" x14ac:dyDescent="0.25">
      <c r="A7" s="15">
        <v>2012</v>
      </c>
      <c r="B7" s="10" t="s">
        <v>20</v>
      </c>
      <c r="C7" s="17" t="s">
        <v>13</v>
      </c>
      <c r="D7" s="18">
        <v>1</v>
      </c>
      <c r="E7" s="21">
        <f>654.6/3</f>
        <v>218.20000000000002</v>
      </c>
      <c r="F7" s="19" t="s">
        <v>21</v>
      </c>
    </row>
    <row r="8" spans="1:6" ht="51" x14ac:dyDescent="0.25">
      <c r="A8" s="15">
        <v>2012</v>
      </c>
      <c r="B8" s="10" t="s">
        <v>22</v>
      </c>
      <c r="C8" s="17" t="s">
        <v>13</v>
      </c>
      <c r="D8" s="18">
        <v>1</v>
      </c>
      <c r="E8" s="21">
        <v>208</v>
      </c>
      <c r="F8" s="22" t="s">
        <v>23</v>
      </c>
    </row>
    <row r="9" spans="1:6" ht="120.75" x14ac:dyDescent="0.25">
      <c r="A9" s="15">
        <v>2014</v>
      </c>
      <c r="B9" s="10" t="s">
        <v>24</v>
      </c>
      <c r="C9" s="17" t="s">
        <v>16</v>
      </c>
      <c r="D9" s="18">
        <v>1</v>
      </c>
      <c r="E9" s="13">
        <v>2332</v>
      </c>
      <c r="F9" s="19" t="s">
        <v>25</v>
      </c>
    </row>
    <row r="10" spans="1:6" ht="120.75" x14ac:dyDescent="0.25">
      <c r="A10" s="15">
        <v>2014</v>
      </c>
      <c r="B10" s="10" t="s">
        <v>26</v>
      </c>
      <c r="C10" s="17" t="s">
        <v>13</v>
      </c>
      <c r="D10" s="18">
        <v>1</v>
      </c>
      <c r="E10" s="13">
        <v>80</v>
      </c>
      <c r="F10" s="19" t="s">
        <v>27</v>
      </c>
    </row>
    <row r="11" spans="1:6" ht="75" x14ac:dyDescent="0.25">
      <c r="A11" s="15">
        <v>2014</v>
      </c>
      <c r="B11" s="10" t="s">
        <v>28</v>
      </c>
      <c r="C11" s="11" t="s">
        <v>29</v>
      </c>
      <c r="D11" s="18">
        <v>1</v>
      </c>
      <c r="E11" s="13">
        <f>661.03-209.4-209.4</f>
        <v>242.23</v>
      </c>
      <c r="F11" s="19" t="s">
        <v>30</v>
      </c>
    </row>
    <row r="12" spans="1:6" ht="69" x14ac:dyDescent="0.25">
      <c r="A12" s="15">
        <v>2014</v>
      </c>
      <c r="B12" s="10" t="s">
        <v>31</v>
      </c>
      <c r="C12" s="11" t="s">
        <v>29</v>
      </c>
      <c r="D12" s="18">
        <v>1</v>
      </c>
      <c r="E12" s="13">
        <v>209.4</v>
      </c>
      <c r="F12" s="19" t="s">
        <v>32</v>
      </c>
    </row>
    <row r="13" spans="1:6" ht="69" x14ac:dyDescent="0.25">
      <c r="A13" s="15">
        <v>2014</v>
      </c>
      <c r="B13" s="10" t="s">
        <v>33</v>
      </c>
      <c r="C13" s="11" t="s">
        <v>29</v>
      </c>
      <c r="D13" s="18">
        <v>1</v>
      </c>
      <c r="E13" s="13">
        <f>615.37-307.7</f>
        <v>307.67</v>
      </c>
      <c r="F13" s="19" t="s">
        <v>34</v>
      </c>
    </row>
    <row r="14" spans="1:6" ht="103.5" x14ac:dyDescent="0.25">
      <c r="A14" s="15">
        <v>2011</v>
      </c>
      <c r="B14" s="10" t="s">
        <v>35</v>
      </c>
      <c r="C14" s="23" t="s">
        <v>36</v>
      </c>
      <c r="D14" s="15">
        <v>1</v>
      </c>
      <c r="E14" s="24">
        <v>367.05374999999998</v>
      </c>
      <c r="F14" s="25" t="s">
        <v>37</v>
      </c>
    </row>
    <row r="15" spans="1:6" ht="90" x14ac:dyDescent="0.25">
      <c r="A15" s="15">
        <v>2011</v>
      </c>
      <c r="B15" s="10" t="s">
        <v>38</v>
      </c>
      <c r="C15" s="23" t="s">
        <v>36</v>
      </c>
      <c r="D15" s="15">
        <v>1</v>
      </c>
      <c r="E15" s="24">
        <v>200.51740000000001</v>
      </c>
      <c r="F15" s="25" t="s">
        <v>39</v>
      </c>
    </row>
    <row r="16" spans="1:6" ht="172.5" x14ac:dyDescent="0.25">
      <c r="A16" s="15">
        <v>2012</v>
      </c>
      <c r="B16" s="10" t="s">
        <v>40</v>
      </c>
      <c r="C16" s="23" t="s">
        <v>36</v>
      </c>
      <c r="D16" s="15">
        <v>1</v>
      </c>
      <c r="E16" s="24">
        <v>503.76583599999998</v>
      </c>
      <c r="F16" s="19" t="s">
        <v>41</v>
      </c>
    </row>
    <row r="17" spans="1:6" ht="258.75" x14ac:dyDescent="0.25">
      <c r="A17" s="15">
        <v>2013</v>
      </c>
      <c r="B17" s="10" t="s">
        <v>42</v>
      </c>
      <c r="C17" s="23" t="s">
        <v>36</v>
      </c>
      <c r="D17" s="15">
        <v>1</v>
      </c>
      <c r="E17" s="24">
        <v>222.666</v>
      </c>
      <c r="F17" s="19" t="s">
        <v>41</v>
      </c>
    </row>
    <row r="18" spans="1:6" ht="103.5" x14ac:dyDescent="0.25">
      <c r="A18" s="15">
        <v>2015</v>
      </c>
      <c r="B18" s="10" t="s">
        <v>43</v>
      </c>
      <c r="C18" s="11" t="s">
        <v>29</v>
      </c>
      <c r="D18" s="15">
        <v>1</v>
      </c>
      <c r="E18" s="24">
        <v>280</v>
      </c>
      <c r="F18" s="19" t="s">
        <v>44</v>
      </c>
    </row>
    <row r="19" spans="1:6" ht="285" x14ac:dyDescent="0.25">
      <c r="A19" s="15">
        <v>2015</v>
      </c>
      <c r="B19" s="10" t="s">
        <v>45</v>
      </c>
      <c r="C19" s="11" t="s">
        <v>29</v>
      </c>
      <c r="D19" s="15">
        <v>1</v>
      </c>
      <c r="E19" s="24">
        <v>1000</v>
      </c>
      <c r="F19" s="19" t="s">
        <v>46</v>
      </c>
    </row>
    <row r="20" spans="1:6" ht="103.5" x14ac:dyDescent="0.25">
      <c r="A20" s="15">
        <v>2015</v>
      </c>
      <c r="B20" s="10" t="s">
        <v>47</v>
      </c>
      <c r="C20" s="23" t="s">
        <v>36</v>
      </c>
      <c r="D20" s="15">
        <v>1</v>
      </c>
      <c r="E20" s="24">
        <v>500</v>
      </c>
      <c r="F20" s="19" t="s">
        <v>48</v>
      </c>
    </row>
    <row r="21" spans="1:6" ht="103.5" x14ac:dyDescent="0.25">
      <c r="A21" s="15">
        <v>2015</v>
      </c>
      <c r="B21" s="10" t="s">
        <v>49</v>
      </c>
      <c r="C21" s="23" t="s">
        <v>36</v>
      </c>
      <c r="D21" s="15">
        <v>1</v>
      </c>
      <c r="E21" s="24">
        <v>500</v>
      </c>
      <c r="F21" s="19" t="s">
        <v>41</v>
      </c>
    </row>
    <row r="22" spans="1:6" ht="105" x14ac:dyDescent="0.25">
      <c r="A22" s="15">
        <v>2015</v>
      </c>
      <c r="B22" s="10" t="s">
        <v>50</v>
      </c>
      <c r="C22" s="11" t="s">
        <v>29</v>
      </c>
      <c r="D22" s="15" t="s">
        <v>51</v>
      </c>
      <c r="E22" s="24">
        <v>380</v>
      </c>
      <c r="F22" s="26" t="s">
        <v>52</v>
      </c>
    </row>
    <row r="23" spans="1:6" ht="135" x14ac:dyDescent="0.25">
      <c r="A23" s="27">
        <v>2016</v>
      </c>
      <c r="B23" s="28" t="s">
        <v>53</v>
      </c>
      <c r="C23" s="29" t="s">
        <v>13</v>
      </c>
      <c r="D23" s="15">
        <v>1</v>
      </c>
      <c r="E23" s="15">
        <v>1000</v>
      </c>
      <c r="F23" s="19" t="s">
        <v>54</v>
      </c>
    </row>
    <row r="24" spans="1:6" ht="105" x14ac:dyDescent="0.25">
      <c r="A24" s="27">
        <v>2016</v>
      </c>
      <c r="B24" s="28" t="s">
        <v>55</v>
      </c>
      <c r="C24" s="11" t="s">
        <v>29</v>
      </c>
      <c r="D24" s="15">
        <v>1</v>
      </c>
      <c r="E24" s="15">
        <v>280</v>
      </c>
      <c r="F24" s="30">
        <v>1</v>
      </c>
    </row>
    <row r="25" spans="1:6" ht="120" x14ac:dyDescent="0.25">
      <c r="A25" s="27">
        <v>2016</v>
      </c>
      <c r="B25" s="28" t="s">
        <v>56</v>
      </c>
      <c r="C25" s="29" t="s">
        <v>13</v>
      </c>
      <c r="D25" s="15">
        <v>1</v>
      </c>
      <c r="E25" s="24">
        <v>324.33</v>
      </c>
      <c r="F25" s="19" t="s">
        <v>57</v>
      </c>
    </row>
    <row r="26" spans="1:6" ht="120" x14ac:dyDescent="0.25">
      <c r="A26" s="27">
        <v>2016</v>
      </c>
      <c r="B26" s="28" t="s">
        <v>58</v>
      </c>
      <c r="C26" s="29" t="s">
        <v>13</v>
      </c>
      <c r="D26" s="15">
        <v>1</v>
      </c>
      <c r="E26" s="15">
        <v>112.2</v>
      </c>
      <c r="F26" s="19" t="s">
        <v>59</v>
      </c>
    </row>
    <row r="27" spans="1:6" ht="204.75" x14ac:dyDescent="0.25">
      <c r="A27" s="15">
        <v>2017</v>
      </c>
      <c r="B27" s="10" t="s">
        <v>50</v>
      </c>
      <c r="C27" s="11" t="s">
        <v>29</v>
      </c>
      <c r="D27" s="15" t="s">
        <v>60</v>
      </c>
      <c r="E27" s="24">
        <v>3179</v>
      </c>
      <c r="F27" s="31" t="s">
        <v>61</v>
      </c>
    </row>
    <row r="28" spans="1:6" ht="69" x14ac:dyDescent="0.25">
      <c r="A28" s="15">
        <v>2017</v>
      </c>
      <c r="B28" s="10" t="s">
        <v>62</v>
      </c>
      <c r="C28" s="11" t="s">
        <v>63</v>
      </c>
      <c r="D28" s="15">
        <v>1</v>
      </c>
      <c r="E28" s="15">
        <v>280</v>
      </c>
      <c r="F28" s="19" t="s">
        <v>64</v>
      </c>
    </row>
    <row r="29" spans="1:6" ht="86.25" x14ac:dyDescent="0.25">
      <c r="A29" s="15">
        <v>2017</v>
      </c>
      <c r="B29" s="10" t="s">
        <v>65</v>
      </c>
      <c r="C29" s="11" t="s">
        <v>63</v>
      </c>
      <c r="D29" s="15">
        <v>1</v>
      </c>
      <c r="E29" s="15">
        <v>190</v>
      </c>
      <c r="F29" s="19" t="s">
        <v>66</v>
      </c>
    </row>
    <row r="30" spans="1:6" ht="90" x14ac:dyDescent="0.25">
      <c r="A30" s="27">
        <v>2017</v>
      </c>
      <c r="B30" s="28" t="s">
        <v>67</v>
      </c>
      <c r="C30" s="29" t="s">
        <v>13</v>
      </c>
      <c r="D30" s="15">
        <v>1</v>
      </c>
      <c r="E30" s="15">
        <v>220</v>
      </c>
      <c r="F30" s="19" t="s">
        <v>68</v>
      </c>
    </row>
    <row r="31" spans="1:6" ht="105" x14ac:dyDescent="0.25">
      <c r="A31" s="27">
        <v>2017</v>
      </c>
      <c r="B31" s="28" t="s">
        <v>69</v>
      </c>
      <c r="C31" s="11" t="s">
        <v>16</v>
      </c>
      <c r="D31" s="15">
        <v>1</v>
      </c>
      <c r="E31" s="15">
        <v>280</v>
      </c>
      <c r="F31" s="19" t="s">
        <v>70</v>
      </c>
    </row>
    <row r="32" spans="1:6" ht="105" x14ac:dyDescent="0.25">
      <c r="A32" s="27">
        <v>2016</v>
      </c>
      <c r="B32" s="28" t="s">
        <v>71</v>
      </c>
      <c r="C32" s="11" t="s">
        <v>16</v>
      </c>
      <c r="D32" s="15"/>
      <c r="E32" s="15">
        <v>1000</v>
      </c>
      <c r="F32" s="19" t="s">
        <v>72</v>
      </c>
    </row>
    <row r="33" spans="1:6" ht="105" x14ac:dyDescent="0.25">
      <c r="A33" s="32"/>
      <c r="B33" s="28" t="s">
        <v>73</v>
      </c>
      <c r="C33" s="33" t="s">
        <v>74</v>
      </c>
      <c r="D33" s="34">
        <v>1</v>
      </c>
      <c r="E33" s="15">
        <v>350</v>
      </c>
      <c r="F33" s="35">
        <v>1</v>
      </c>
    </row>
    <row r="34" spans="1:6" ht="105" x14ac:dyDescent="0.25">
      <c r="A34" s="27">
        <v>2014</v>
      </c>
      <c r="B34" s="28" t="s">
        <v>75</v>
      </c>
      <c r="C34" s="11" t="s">
        <v>74</v>
      </c>
      <c r="D34" s="15"/>
      <c r="E34" s="15">
        <v>500</v>
      </c>
      <c r="F34" s="35">
        <v>1</v>
      </c>
    </row>
    <row r="35" spans="1:6" ht="34.5" x14ac:dyDescent="0.25">
      <c r="A35" s="27">
        <v>2017</v>
      </c>
      <c r="B35" s="28" t="s">
        <v>76</v>
      </c>
      <c r="C35" s="11" t="s">
        <v>74</v>
      </c>
      <c r="D35" s="15"/>
      <c r="E35" s="15">
        <v>260</v>
      </c>
      <c r="F35" s="35" t="s">
        <v>77</v>
      </c>
    </row>
    <row r="36" spans="1:6" ht="34.5" x14ac:dyDescent="0.25">
      <c r="A36" s="27">
        <v>2017</v>
      </c>
      <c r="B36" s="28" t="s">
        <v>78</v>
      </c>
      <c r="C36" s="11" t="s">
        <v>74</v>
      </c>
      <c r="D36" s="15"/>
      <c r="E36" s="15">
        <v>260</v>
      </c>
      <c r="F36" s="35" t="s">
        <v>77</v>
      </c>
    </row>
    <row r="37" spans="1:6" ht="240" x14ac:dyDescent="0.25">
      <c r="A37" s="27">
        <v>2017</v>
      </c>
      <c r="B37" s="28" t="s">
        <v>79</v>
      </c>
      <c r="C37" s="11" t="s">
        <v>74</v>
      </c>
      <c r="D37" s="15"/>
      <c r="E37" s="15">
        <v>170</v>
      </c>
      <c r="F37" s="19" t="s">
        <v>80</v>
      </c>
    </row>
    <row r="38" spans="1:6" ht="90" x14ac:dyDescent="0.25">
      <c r="A38" s="27">
        <v>2015</v>
      </c>
      <c r="B38" s="28" t="s">
        <v>81</v>
      </c>
      <c r="C38" s="11" t="s">
        <v>74</v>
      </c>
      <c r="D38" s="15"/>
      <c r="E38" s="15">
        <v>500</v>
      </c>
      <c r="F38" s="35" t="s">
        <v>82</v>
      </c>
    </row>
    <row r="39" spans="1:6" ht="90" x14ac:dyDescent="0.25">
      <c r="A39" s="27">
        <v>2015</v>
      </c>
      <c r="B39" s="28" t="s">
        <v>83</v>
      </c>
      <c r="C39" s="11" t="s">
        <v>74</v>
      </c>
      <c r="D39" s="15"/>
      <c r="E39" s="15">
        <v>500</v>
      </c>
      <c r="F39" s="35">
        <v>1</v>
      </c>
    </row>
    <row r="40" spans="1:6" ht="180.75" thickBot="1" x14ac:dyDescent="0.3">
      <c r="A40" s="32">
        <v>2017</v>
      </c>
      <c r="B40" s="36" t="s">
        <v>84</v>
      </c>
      <c r="C40" s="37" t="s">
        <v>13</v>
      </c>
      <c r="D40" s="34"/>
      <c r="E40" s="34">
        <v>120</v>
      </c>
      <c r="F40" s="38">
        <v>1</v>
      </c>
    </row>
    <row r="41" spans="1:6" ht="75.75" thickBot="1" x14ac:dyDescent="0.3">
      <c r="A41" s="39">
        <v>2018</v>
      </c>
      <c r="B41" s="40" t="s">
        <v>85</v>
      </c>
      <c r="C41" s="41" t="s">
        <v>13</v>
      </c>
      <c r="D41" s="42" t="s">
        <v>86</v>
      </c>
      <c r="E41" s="42">
        <v>800</v>
      </c>
      <c r="F41" s="43" t="s">
        <v>87</v>
      </c>
    </row>
    <row r="42" spans="1:6" ht="75" x14ac:dyDescent="0.25">
      <c r="A42" s="44">
        <v>2019</v>
      </c>
      <c r="B42" s="45" t="s">
        <v>88</v>
      </c>
      <c r="C42" s="46" t="s">
        <v>89</v>
      </c>
      <c r="D42" s="47"/>
      <c r="E42" s="47"/>
      <c r="F42" s="48" t="s">
        <v>90</v>
      </c>
    </row>
    <row r="43" spans="1:6" ht="19.5" x14ac:dyDescent="0.25">
      <c r="A43" s="49" t="s">
        <v>91</v>
      </c>
      <c r="B43" s="49"/>
      <c r="C43" s="49"/>
      <c r="D43" s="50"/>
      <c r="E43" s="51">
        <f>SUM(E3:E41)</f>
        <v>18779.132986000001</v>
      </c>
      <c r="F43" s="52"/>
    </row>
  </sheetData>
  <mergeCells count="1"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2023-05-18T10:56:41Z</dcterms:modified>
</cp:coreProperties>
</file>